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y.naylor\Downloads\"/>
    </mc:Choice>
  </mc:AlternateContent>
  <xr:revisionPtr revIDLastSave="0" documentId="13_ncr:1_{2DB7C245-89FC-4F54-89BA-234426AE5B75}" xr6:coauthVersionLast="46" xr6:coauthVersionMax="47" xr10:uidLastSave="{00000000-0000-0000-0000-000000000000}"/>
  <bookViews>
    <workbookView xWindow="-110" yWindow="-110" windowWidth="19420" windowHeight="10420" tabRatio="811" xr2:uid="{A0124480-3919-400F-BB2C-D2E75EA73A6C}"/>
  </bookViews>
  <sheets>
    <sheet name="Public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2" l="1"/>
  <c r="AQ5" i="2"/>
  <c r="AQ4" i="2"/>
  <c r="AE11" i="2" l="1"/>
  <c r="AF11" i="2" s="1"/>
  <c r="AG11" i="2" s="1"/>
  <c r="AH11" i="2" s="1"/>
  <c r="AI11" i="2" s="1"/>
  <c r="AE10" i="2"/>
  <c r="AE12" i="2" s="1"/>
  <c r="AF10" i="2"/>
  <c r="AG10" i="2" s="1"/>
  <c r="AH10" i="2" s="1"/>
  <c r="AI10" i="2" s="1"/>
  <c r="AE6" i="2"/>
  <c r="AF6" i="2"/>
  <c r="AI6" i="2"/>
  <c r="AG6" i="2"/>
  <c r="AH6" i="2"/>
  <c r="AH12" i="2" l="1"/>
  <c r="AG12" i="2"/>
  <c r="AF12" i="2"/>
  <c r="AI12" i="2" l="1"/>
  <c r="AJ11" i="2"/>
  <c r="AK11" i="2" s="1"/>
  <c r="AL11" i="2" s="1"/>
  <c r="AM11" i="2" s="1"/>
  <c r="AN11" i="2" s="1"/>
  <c r="AO11" i="2" s="1"/>
  <c r="AP11" i="2" s="1"/>
  <c r="AJ10" i="2"/>
  <c r="AK10" i="2" s="1"/>
  <c r="AP6" i="2"/>
  <c r="AO6" i="2"/>
  <c r="AN6" i="2"/>
  <c r="AM6" i="2"/>
  <c r="AL6" i="2"/>
  <c r="AK6" i="2"/>
  <c r="AJ6" i="2"/>
  <c r="AQ6" i="2" l="1"/>
  <c r="AK12" i="2"/>
  <c r="AL10" i="2"/>
  <c r="AJ12" i="2"/>
  <c r="AL12" i="2" l="1"/>
  <c r="AM10" i="2"/>
  <c r="AN10" i="2" l="1"/>
  <c r="AM12" i="2"/>
  <c r="AO10" i="2" l="1"/>
  <c r="AN12" i="2"/>
  <c r="AO12" i="2" l="1"/>
  <c r="AP10" i="2"/>
  <c r="AP12" i="2" s="1"/>
</calcChain>
</file>

<file path=xl/sharedStrings.xml><?xml version="1.0" encoding="utf-8"?>
<sst xmlns="http://schemas.openxmlformats.org/spreadsheetml/2006/main" count="258" uniqueCount="79">
  <si>
    <t>IE</t>
  </si>
  <si>
    <t>GR</t>
  </si>
  <si>
    <t>Millennium</t>
  </si>
  <si>
    <t>Probank</t>
  </si>
  <si>
    <t>New Proton Bank</t>
  </si>
  <si>
    <t>Attica Bank</t>
  </si>
  <si>
    <t>Geniki Bank</t>
  </si>
  <si>
    <t>Emporiki Bank</t>
  </si>
  <si>
    <t>National Bank of Greece</t>
  </si>
  <si>
    <t>Cooperative Bank of Chania</t>
  </si>
  <si>
    <t>TT Hellenic Postbank</t>
  </si>
  <si>
    <t>Piraeus Bank</t>
  </si>
  <si>
    <t>Banco de Valencia</t>
  </si>
  <si>
    <t>ES</t>
  </si>
  <si>
    <t>Banco Tercas SPA</t>
  </si>
  <si>
    <t>Bank Cyprus</t>
  </si>
  <si>
    <t>CY</t>
  </si>
  <si>
    <t>IT</t>
  </si>
  <si>
    <t>FR</t>
  </si>
  <si>
    <t>Eurobank Ergasias</t>
  </si>
  <si>
    <t>Alpha Bank</t>
  </si>
  <si>
    <t>Banca delle Marche</t>
  </si>
  <si>
    <t>PT</t>
  </si>
  <si>
    <t>SI</t>
  </si>
  <si>
    <t>Probanka</t>
  </si>
  <si>
    <t>Faktor banka</t>
  </si>
  <si>
    <t>Veneto Banca</t>
  </si>
  <si>
    <t>LV</t>
  </si>
  <si>
    <t>ABLV Bank</t>
  </si>
  <si>
    <t>Y</t>
  </si>
  <si>
    <t>N</t>
  </si>
  <si>
    <t>Bank Name</t>
  </si>
  <si>
    <t>ABB - Aegean Baltic Bank</t>
  </si>
  <si>
    <t>ATE - Agricultural Bank</t>
  </si>
  <si>
    <t>3CIF - Credit Immobilier</t>
  </si>
  <si>
    <t>Tot</t>
  </si>
  <si>
    <t>Resolved banks/           banks that got ELA</t>
  </si>
  <si>
    <t>Resolved Banks</t>
  </si>
  <si>
    <t>New Banks that got ELA</t>
  </si>
  <si>
    <t>Total Banks that got ELA</t>
  </si>
  <si>
    <t>Total Resolved Banks</t>
  </si>
  <si>
    <t xml:space="preserve"> bank has been resolved, liquidated or merged.</t>
  </si>
  <si>
    <t>the bank received ELA in the year</t>
  </si>
  <si>
    <t>Number of Bank that used E.L.A. (Emergency Liquidity Assistance) by year and number of Bank resolved among the ones that used E.L.A.</t>
  </si>
  <si>
    <t>Cumulative number that used E.L.A. (Emergency Liquidity Assistance) over years and cumulative number Bank resolved among the ones that used E.L.A.</t>
  </si>
  <si>
    <t>BE</t>
  </si>
  <si>
    <t>Dexia SA (Belfius Bank/Dexia Credit Local)</t>
  </si>
  <si>
    <t>Fortis Bank</t>
  </si>
  <si>
    <t>ILP - Irish Life &amp; Permanent (Permanent TSB)</t>
  </si>
  <si>
    <t>Bank Caja de Ahorros de Castilla La Mancha (CCM)</t>
  </si>
  <si>
    <t>Irish Bank Resolution Corporation (IBRC)</t>
  </si>
  <si>
    <t>Banco Espirito Santo (Novo Banco)</t>
  </si>
  <si>
    <t>Banco International do Funchal (BANIF)</t>
  </si>
  <si>
    <t>DE</t>
  </si>
  <si>
    <t>Banca dell'Etruria e Lazio</t>
  </si>
  <si>
    <t>Cassa di Risparmio di Ferrara (CARIFE)</t>
  </si>
  <si>
    <t xml:space="preserve">Hypo Real Estate Holding AG (HRE) </t>
  </si>
  <si>
    <t xml:space="preserve">Banca Popolare di Vicenza </t>
  </si>
  <si>
    <t>Duration</t>
  </si>
  <si>
    <t>6 months</t>
  </si>
  <si>
    <t>8 months</t>
  </si>
  <si>
    <t>less than a week</t>
  </si>
  <si>
    <t>11 months</t>
  </si>
  <si>
    <t>7 months</t>
  </si>
  <si>
    <t>1 year and 5 months + 7 months</t>
  </si>
  <si>
    <t>3 years and 10 months</t>
  </si>
  <si>
    <t>1 year and 3 months</t>
  </si>
  <si>
    <t>1 year</t>
  </si>
  <si>
    <t>7 years</t>
  </si>
  <si>
    <t>8 years</t>
  </si>
  <si>
    <t>2 years</t>
  </si>
  <si>
    <t>6 years</t>
  </si>
  <si>
    <t>3 years and 11 months</t>
  </si>
  <si>
    <t>1 year and 6 months</t>
  </si>
  <si>
    <t>1 year and 4 months</t>
  </si>
  <si>
    <t>1 month</t>
  </si>
  <si>
    <t>2 year 5 month            and 26 days</t>
  </si>
  <si>
    <t>Popular Bank of Cyprus (LAIKI)</t>
  </si>
  <si>
    <t>Banco Popular 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</si>
</sst>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3" xfId="0" applyFill="1" applyBorder="1"/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5" xfId="0" applyFill="1" applyBorder="1"/>
    <xf numFmtId="0" fontId="0" fillId="0" borderId="8" xfId="0" applyFill="1" applyBorder="1"/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3" xfId="0" applyFill="1" applyBorder="1"/>
    <xf numFmtId="0" fontId="0" fillId="2" borderId="4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/>
    <xf numFmtId="0" fontId="0" fillId="0" borderId="4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6" borderId="2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3D41-226B-421E-9788-810D3F8A0F06}">
  <dimension ref="A1:AQ40"/>
  <sheetViews>
    <sheetView tabSelected="1" zoomScale="40" zoomScaleNormal="40" workbookViewId="0">
      <selection activeCell="AC2" sqref="AC2"/>
    </sheetView>
  </sheetViews>
  <sheetFormatPr defaultColWidth="8.81640625" defaultRowHeight="14.5" x14ac:dyDescent="0.35"/>
  <cols>
    <col min="1" max="1" width="4.26953125" style="25" customWidth="1"/>
    <col min="2" max="2" width="57.453125" style="25" customWidth="1"/>
    <col min="3" max="4" width="5.453125" customWidth="1"/>
    <col min="5" max="26" width="5.453125" style="7" customWidth="1"/>
    <col min="27" max="27" width="24.26953125" style="50" customWidth="1"/>
    <col min="30" max="30" width="35.1796875" customWidth="1"/>
  </cols>
  <sheetData>
    <row r="1" spans="1:43" ht="33.75" customHeight="1" thickBot="1" x14ac:dyDescent="0.4">
      <c r="A1" s="26"/>
      <c r="B1" s="48" t="s">
        <v>31</v>
      </c>
      <c r="C1" s="107">
        <v>2008</v>
      </c>
      <c r="D1" s="108"/>
      <c r="E1" s="109">
        <v>2009</v>
      </c>
      <c r="F1" s="110"/>
      <c r="G1" s="109">
        <v>2010</v>
      </c>
      <c r="H1" s="110"/>
      <c r="I1" s="107">
        <v>2011</v>
      </c>
      <c r="J1" s="108"/>
      <c r="K1" s="111">
        <v>2012</v>
      </c>
      <c r="L1" s="111"/>
      <c r="M1" s="111">
        <v>2013</v>
      </c>
      <c r="N1" s="111"/>
      <c r="O1" s="111">
        <v>2014</v>
      </c>
      <c r="P1" s="111"/>
      <c r="Q1" s="111">
        <v>2015</v>
      </c>
      <c r="R1" s="111"/>
      <c r="S1" s="111">
        <v>2016</v>
      </c>
      <c r="T1" s="111"/>
      <c r="U1" s="111">
        <v>2017</v>
      </c>
      <c r="V1" s="111"/>
      <c r="W1" s="111">
        <v>2018</v>
      </c>
      <c r="X1" s="111"/>
      <c r="Y1" s="111">
        <v>2019</v>
      </c>
      <c r="Z1" s="112"/>
      <c r="AA1" s="99" t="s">
        <v>58</v>
      </c>
    </row>
    <row r="2" spans="1:43" ht="33.75" customHeight="1" thickBot="1" x14ac:dyDescent="0.4">
      <c r="A2" s="80" t="s">
        <v>45</v>
      </c>
      <c r="B2" s="81" t="s">
        <v>47</v>
      </c>
      <c r="C2" s="67" t="s">
        <v>29</v>
      </c>
      <c r="D2" s="64"/>
      <c r="E2" s="67" t="s">
        <v>29</v>
      </c>
      <c r="F2" s="68" t="s">
        <v>30</v>
      </c>
      <c r="G2" s="63"/>
      <c r="H2" s="64"/>
      <c r="I2" s="82"/>
      <c r="J2" s="64"/>
      <c r="K2" s="82"/>
      <c r="L2" s="64"/>
      <c r="M2" s="63"/>
      <c r="N2" s="64"/>
      <c r="O2" s="63"/>
      <c r="P2" s="64"/>
      <c r="Q2" s="82"/>
      <c r="R2" s="83"/>
      <c r="S2" s="63"/>
      <c r="T2" s="64"/>
      <c r="U2" s="63"/>
      <c r="V2" s="64"/>
      <c r="W2" s="82"/>
      <c r="X2" s="64"/>
      <c r="Y2" s="84"/>
      <c r="Z2" s="83"/>
      <c r="AA2" s="100" t="s">
        <v>60</v>
      </c>
      <c r="AB2">
        <v>0.7</v>
      </c>
      <c r="AD2" s="101" t="s">
        <v>43</v>
      </c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3"/>
    </row>
    <row r="3" spans="1:43" ht="33.75" customHeight="1" thickBot="1" x14ac:dyDescent="0.4">
      <c r="A3" s="38" t="s">
        <v>45</v>
      </c>
      <c r="B3" s="40" t="s">
        <v>46</v>
      </c>
      <c r="C3" s="54"/>
      <c r="D3" s="49"/>
      <c r="E3" s="65"/>
      <c r="F3" s="55"/>
      <c r="G3" s="65"/>
      <c r="H3" s="55"/>
      <c r="I3" s="66" t="s">
        <v>29</v>
      </c>
      <c r="J3" s="55"/>
      <c r="K3" s="18" t="s">
        <v>29</v>
      </c>
      <c r="L3" s="47" t="s">
        <v>30</v>
      </c>
      <c r="M3" s="11"/>
      <c r="N3" s="2"/>
      <c r="O3" s="11"/>
      <c r="P3" s="2"/>
      <c r="Q3" s="8"/>
      <c r="R3" s="1"/>
      <c r="S3" s="11"/>
      <c r="T3" s="2"/>
      <c r="U3" s="11"/>
      <c r="V3" s="2"/>
      <c r="W3" s="8"/>
      <c r="X3" s="2"/>
      <c r="Y3" s="14"/>
      <c r="Z3" s="1"/>
      <c r="AA3" s="96" t="s">
        <v>59</v>
      </c>
      <c r="AB3">
        <v>0.5</v>
      </c>
      <c r="AD3" s="71"/>
      <c r="AE3" s="33">
        <v>2008</v>
      </c>
      <c r="AF3" s="78">
        <v>2009</v>
      </c>
      <c r="AG3" s="78">
        <v>2010</v>
      </c>
      <c r="AH3" s="78">
        <v>2011</v>
      </c>
      <c r="AI3" s="78">
        <v>2012</v>
      </c>
      <c r="AJ3" s="78">
        <v>2013</v>
      </c>
      <c r="AK3" s="78">
        <v>2014</v>
      </c>
      <c r="AL3" s="78">
        <v>2015</v>
      </c>
      <c r="AM3" s="78">
        <v>2016</v>
      </c>
      <c r="AN3" s="78">
        <v>2017</v>
      </c>
      <c r="AO3" s="78">
        <v>2018</v>
      </c>
      <c r="AP3" s="79">
        <v>2019</v>
      </c>
      <c r="AQ3" s="53" t="s">
        <v>35</v>
      </c>
    </row>
    <row r="4" spans="1:43" ht="33.75" customHeight="1" x14ac:dyDescent="0.35">
      <c r="A4" s="38" t="s">
        <v>0</v>
      </c>
      <c r="B4" s="40" t="s">
        <v>50</v>
      </c>
      <c r="C4" s="57"/>
      <c r="D4" s="69"/>
      <c r="E4" s="17" t="s">
        <v>29</v>
      </c>
      <c r="F4" s="2"/>
      <c r="G4" s="17" t="s">
        <v>29</v>
      </c>
      <c r="H4" s="2"/>
      <c r="I4" s="51" t="s">
        <v>29</v>
      </c>
      <c r="J4" s="58"/>
      <c r="K4" s="51" t="s">
        <v>29</v>
      </c>
      <c r="L4" s="58"/>
      <c r="M4" s="51" t="s">
        <v>29</v>
      </c>
      <c r="N4" s="52" t="s">
        <v>30</v>
      </c>
      <c r="O4" s="59"/>
      <c r="P4" s="58"/>
      <c r="Q4" s="60"/>
      <c r="R4" s="61"/>
      <c r="S4" s="59"/>
      <c r="T4" s="58"/>
      <c r="U4" s="59"/>
      <c r="V4" s="58"/>
      <c r="W4" s="60"/>
      <c r="X4" s="58"/>
      <c r="Y4" s="62"/>
      <c r="Z4" s="61"/>
      <c r="AA4" s="96" t="s">
        <v>72</v>
      </c>
      <c r="AB4" s="95">
        <v>3.9</v>
      </c>
      <c r="AD4" s="27" t="s">
        <v>38</v>
      </c>
      <c r="AE4" s="92">
        <v>2</v>
      </c>
      <c r="AF4" s="76">
        <v>3</v>
      </c>
      <c r="AG4" s="76">
        <v>0</v>
      </c>
      <c r="AH4" s="76">
        <v>4</v>
      </c>
      <c r="AI4" s="76">
        <v>16</v>
      </c>
      <c r="AJ4" s="76">
        <v>6</v>
      </c>
      <c r="AK4" s="76">
        <v>0</v>
      </c>
      <c r="AL4" s="76">
        <v>1</v>
      </c>
      <c r="AM4" s="76">
        <v>2</v>
      </c>
      <c r="AN4" s="76">
        <v>1</v>
      </c>
      <c r="AO4" s="76">
        <v>1</v>
      </c>
      <c r="AP4" s="77">
        <v>0</v>
      </c>
      <c r="AQ4" s="73">
        <f>SUM(AE4:AP4)</f>
        <v>36</v>
      </c>
    </row>
    <row r="5" spans="1:43" ht="33.75" customHeight="1" x14ac:dyDescent="0.35">
      <c r="A5" s="38" t="s">
        <v>0</v>
      </c>
      <c r="B5" s="40" t="s">
        <v>48</v>
      </c>
      <c r="C5" s="54"/>
      <c r="D5" s="49"/>
      <c r="E5" s="11"/>
      <c r="F5" s="2"/>
      <c r="G5" s="11"/>
      <c r="H5" s="2"/>
      <c r="I5" s="18" t="s">
        <v>29</v>
      </c>
      <c r="J5" s="2"/>
      <c r="K5" s="18" t="s">
        <v>29</v>
      </c>
      <c r="L5" s="2"/>
      <c r="M5" s="11"/>
      <c r="N5" s="2"/>
      <c r="O5" s="11"/>
      <c r="P5" s="2"/>
      <c r="Q5" s="8"/>
      <c r="R5" s="1"/>
      <c r="S5" s="11"/>
      <c r="T5" s="2"/>
      <c r="U5" s="11"/>
      <c r="V5" s="2"/>
      <c r="W5" s="8"/>
      <c r="X5" s="2"/>
      <c r="Y5" s="14"/>
      <c r="Z5" s="1"/>
      <c r="AA5" s="96" t="s">
        <v>67</v>
      </c>
      <c r="AB5" s="95">
        <v>1</v>
      </c>
      <c r="AD5" s="34" t="s">
        <v>37</v>
      </c>
      <c r="AE5" s="93">
        <v>0</v>
      </c>
      <c r="AF5" s="31">
        <v>2</v>
      </c>
      <c r="AG5" s="31">
        <v>1</v>
      </c>
      <c r="AH5" s="31">
        <v>0</v>
      </c>
      <c r="AI5" s="31">
        <v>6</v>
      </c>
      <c r="AJ5" s="31">
        <v>8</v>
      </c>
      <c r="AK5" s="31">
        <v>4</v>
      </c>
      <c r="AL5" s="31">
        <v>1</v>
      </c>
      <c r="AM5" s="31">
        <v>2</v>
      </c>
      <c r="AN5" s="31">
        <v>1</v>
      </c>
      <c r="AO5" s="31">
        <v>1</v>
      </c>
      <c r="AP5" s="32">
        <v>0</v>
      </c>
      <c r="AQ5" s="74">
        <f>SUM(AE5:AP5)</f>
        <v>26</v>
      </c>
    </row>
    <row r="6" spans="1:43" ht="33.75" customHeight="1" thickBot="1" x14ac:dyDescent="0.4">
      <c r="A6" s="38" t="s">
        <v>13</v>
      </c>
      <c r="B6" s="40" t="s">
        <v>49</v>
      </c>
      <c r="C6" s="54"/>
      <c r="D6" s="49"/>
      <c r="E6" s="17" t="s">
        <v>29</v>
      </c>
      <c r="F6" s="2"/>
      <c r="G6" s="17" t="s">
        <v>29</v>
      </c>
      <c r="H6" s="20" t="s">
        <v>30</v>
      </c>
      <c r="I6" s="8"/>
      <c r="J6" s="2"/>
      <c r="K6" s="8"/>
      <c r="L6" s="2"/>
      <c r="M6" s="11"/>
      <c r="N6" s="2"/>
      <c r="O6" s="11"/>
      <c r="P6" s="2"/>
      <c r="Q6" s="8"/>
      <c r="R6" s="1"/>
      <c r="S6" s="11"/>
      <c r="T6" s="2"/>
      <c r="U6" s="11"/>
      <c r="V6" s="2"/>
      <c r="W6" s="8"/>
      <c r="X6" s="2"/>
      <c r="Y6" s="14"/>
      <c r="Z6" s="1"/>
      <c r="AA6" s="96" t="s">
        <v>66</v>
      </c>
      <c r="AB6">
        <v>1.2</v>
      </c>
      <c r="AD6" s="28" t="s">
        <v>36</v>
      </c>
      <c r="AE6" s="94" t="str">
        <f>IF(AE4=0,"-",IF(AE5=0,"-",(AE5/AE4)))</f>
        <v>-</v>
      </c>
      <c r="AF6" s="29">
        <f>IF(AF4=0,"-",IF(AF5=0,"-",(AF5/AF4)))</f>
        <v>0.66666666666666663</v>
      </c>
      <c r="AG6" s="29" t="str">
        <f t="shared" ref="AG6:AH6" si="0">IF(AG4=0,"-",IF(AG5=0,"-",(AG5/AG4)))</f>
        <v>-</v>
      </c>
      <c r="AH6" s="29" t="str">
        <f t="shared" si="0"/>
        <v>-</v>
      </c>
      <c r="AI6" s="29">
        <f>IF(AI4=0,"-",IF(AI5=0,"-",(AI5/AI4)))</f>
        <v>0.375</v>
      </c>
      <c r="AJ6" s="29">
        <f>IF(AJ4=0,"-",IF(AJ5=0,"-",(AJ5/AJ4)))</f>
        <v>1.3333333333333333</v>
      </c>
      <c r="AK6" s="29" t="str">
        <f t="shared" ref="AK6:AQ6" si="1">IF(AK4=0,"-",IF(AK5=0,"-",(AK5/AK4)))</f>
        <v>-</v>
      </c>
      <c r="AL6" s="29">
        <f t="shared" si="1"/>
        <v>1</v>
      </c>
      <c r="AM6" s="29">
        <f t="shared" si="1"/>
        <v>1</v>
      </c>
      <c r="AN6" s="29">
        <f t="shared" si="1"/>
        <v>1</v>
      </c>
      <c r="AO6" s="29">
        <f t="shared" si="1"/>
        <v>1</v>
      </c>
      <c r="AP6" s="30" t="str">
        <f t="shared" si="1"/>
        <v>-</v>
      </c>
      <c r="AQ6" s="75">
        <f t="shared" si="1"/>
        <v>0.72222222222222221</v>
      </c>
    </row>
    <row r="7" spans="1:43" ht="33.75" customHeight="1" thickBot="1" x14ac:dyDescent="0.4">
      <c r="A7" s="38" t="s">
        <v>13</v>
      </c>
      <c r="B7" s="40" t="s">
        <v>12</v>
      </c>
      <c r="C7" s="54"/>
      <c r="D7" s="49"/>
      <c r="E7" s="11"/>
      <c r="F7" s="2"/>
      <c r="G7" s="11"/>
      <c r="H7" s="2"/>
      <c r="I7" s="18" t="s">
        <v>29</v>
      </c>
      <c r="J7" s="2"/>
      <c r="K7" s="18" t="s">
        <v>29</v>
      </c>
      <c r="L7" s="2"/>
      <c r="M7" s="51" t="s">
        <v>29</v>
      </c>
      <c r="N7" s="52" t="s">
        <v>30</v>
      </c>
      <c r="O7" s="11"/>
      <c r="P7" s="2"/>
      <c r="Q7" s="8"/>
      <c r="R7" s="1"/>
      <c r="S7" s="11"/>
      <c r="T7" s="2"/>
      <c r="U7" s="11"/>
      <c r="V7" s="2"/>
      <c r="W7" s="8"/>
      <c r="X7" s="2"/>
      <c r="Y7" s="14"/>
      <c r="Z7" s="1"/>
      <c r="AA7" s="96" t="s">
        <v>74</v>
      </c>
      <c r="AB7">
        <v>1.3</v>
      </c>
    </row>
    <row r="8" spans="1:43" ht="33.75" customHeight="1" thickBot="1" x14ac:dyDescent="0.4">
      <c r="A8" s="38" t="s">
        <v>13</v>
      </c>
      <c r="B8" s="40" t="s">
        <v>78</v>
      </c>
      <c r="C8" s="54"/>
      <c r="D8" s="49"/>
      <c r="E8" s="11"/>
      <c r="F8" s="2"/>
      <c r="G8" s="11"/>
      <c r="H8" s="2"/>
      <c r="I8" s="8"/>
      <c r="J8" s="2"/>
      <c r="K8" s="8"/>
      <c r="L8" s="2"/>
      <c r="M8" s="11"/>
      <c r="N8" s="2"/>
      <c r="O8" s="11"/>
      <c r="P8" s="2"/>
      <c r="Q8" s="8"/>
      <c r="R8" s="1"/>
      <c r="S8" s="11"/>
      <c r="T8" s="2"/>
      <c r="U8" s="17" t="s">
        <v>29</v>
      </c>
      <c r="V8" s="20" t="s">
        <v>30</v>
      </c>
      <c r="W8" s="8"/>
      <c r="X8" s="2"/>
      <c r="Y8" s="14"/>
      <c r="Z8" s="1"/>
      <c r="AA8" s="96" t="s">
        <v>61</v>
      </c>
      <c r="AB8">
        <v>0.02</v>
      </c>
      <c r="AD8" s="104" t="s">
        <v>44</v>
      </c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/>
    </row>
    <row r="9" spans="1:43" ht="33.75" customHeight="1" thickBot="1" x14ac:dyDescent="0.4">
      <c r="A9" s="38" t="s">
        <v>18</v>
      </c>
      <c r="B9" s="40" t="s">
        <v>34</v>
      </c>
      <c r="C9" s="54"/>
      <c r="D9" s="49"/>
      <c r="E9" s="11"/>
      <c r="F9" s="2"/>
      <c r="G9" s="11"/>
      <c r="H9" s="2"/>
      <c r="I9" s="8"/>
      <c r="J9" s="2"/>
      <c r="K9" s="18" t="s">
        <v>29</v>
      </c>
      <c r="L9" s="2"/>
      <c r="M9" s="17" t="s">
        <v>29</v>
      </c>
      <c r="N9" s="2"/>
      <c r="O9" s="11"/>
      <c r="P9" s="2"/>
      <c r="Q9" s="8"/>
      <c r="R9" s="1"/>
      <c r="S9" s="11"/>
      <c r="T9" s="2"/>
      <c r="U9" s="11"/>
      <c r="V9" s="2"/>
      <c r="W9" s="8"/>
      <c r="X9" s="2"/>
      <c r="Y9" s="14"/>
      <c r="Z9" s="1"/>
      <c r="AA9" s="96" t="s">
        <v>66</v>
      </c>
      <c r="AB9">
        <v>1.2</v>
      </c>
      <c r="AD9" s="71"/>
      <c r="AE9" s="33">
        <v>2008</v>
      </c>
      <c r="AF9" s="78">
        <v>2009</v>
      </c>
      <c r="AG9" s="78">
        <v>2010</v>
      </c>
      <c r="AH9" s="78">
        <v>2011</v>
      </c>
      <c r="AI9" s="78">
        <v>2012</v>
      </c>
      <c r="AJ9" s="78">
        <v>2013</v>
      </c>
      <c r="AK9" s="78">
        <v>2014</v>
      </c>
      <c r="AL9" s="78">
        <v>2015</v>
      </c>
      <c r="AM9" s="78">
        <v>2016</v>
      </c>
      <c r="AN9" s="78">
        <v>2017</v>
      </c>
      <c r="AO9" s="78">
        <v>2018</v>
      </c>
      <c r="AP9" s="79">
        <v>2019</v>
      </c>
    </row>
    <row r="10" spans="1:43" ht="33.75" customHeight="1" x14ac:dyDescent="0.35">
      <c r="A10" s="37" t="s">
        <v>53</v>
      </c>
      <c r="B10" s="24" t="s">
        <v>56</v>
      </c>
      <c r="C10" s="17" t="s">
        <v>29</v>
      </c>
      <c r="D10" s="49"/>
      <c r="E10" s="17" t="s">
        <v>29</v>
      </c>
      <c r="F10" s="20" t="s">
        <v>30</v>
      </c>
      <c r="G10" s="11"/>
      <c r="H10" s="2"/>
      <c r="I10" s="8"/>
      <c r="J10" s="2"/>
      <c r="K10" s="9"/>
      <c r="L10" s="4"/>
      <c r="M10" s="12"/>
      <c r="N10" s="4"/>
      <c r="O10" s="12"/>
      <c r="P10" s="4"/>
      <c r="Q10" s="9"/>
      <c r="R10" s="3"/>
      <c r="S10" s="12"/>
      <c r="T10" s="4"/>
      <c r="U10" s="12"/>
      <c r="V10" s="4"/>
      <c r="W10" s="8"/>
      <c r="X10" s="4"/>
      <c r="Y10" s="15"/>
      <c r="Z10" s="3"/>
      <c r="AA10" s="96" t="s">
        <v>63</v>
      </c>
      <c r="AB10">
        <v>0.6</v>
      </c>
      <c r="AD10" s="27" t="s">
        <v>39</v>
      </c>
      <c r="AE10" s="92">
        <f>AE4</f>
        <v>2</v>
      </c>
      <c r="AF10" s="76">
        <f t="shared" ref="AF10:AF11" si="2">AE10+AF4</f>
        <v>5</v>
      </c>
      <c r="AG10" s="76">
        <f t="shared" ref="AG10:AG11" si="3">AF10+AG4</f>
        <v>5</v>
      </c>
      <c r="AH10" s="76">
        <f t="shared" ref="AH10:AH11" si="4">AG10+AH4</f>
        <v>9</v>
      </c>
      <c r="AI10" s="76">
        <f t="shared" ref="AI10:AI11" si="5">AH10+AI4</f>
        <v>25</v>
      </c>
      <c r="AJ10" s="76">
        <f t="shared" ref="AJ10:AP11" si="6">AI10+AJ4</f>
        <v>31</v>
      </c>
      <c r="AK10" s="76">
        <f t="shared" si="6"/>
        <v>31</v>
      </c>
      <c r="AL10" s="76">
        <f t="shared" si="6"/>
        <v>32</v>
      </c>
      <c r="AM10" s="76">
        <f t="shared" si="6"/>
        <v>34</v>
      </c>
      <c r="AN10" s="76">
        <f t="shared" si="6"/>
        <v>35</v>
      </c>
      <c r="AO10" s="76">
        <f t="shared" si="6"/>
        <v>36</v>
      </c>
      <c r="AP10" s="77">
        <f t="shared" si="6"/>
        <v>36</v>
      </c>
    </row>
    <row r="11" spans="1:43" ht="33.75" customHeight="1" x14ac:dyDescent="0.35">
      <c r="A11" s="37" t="s">
        <v>27</v>
      </c>
      <c r="B11" s="24" t="s">
        <v>28</v>
      </c>
      <c r="C11" s="54"/>
      <c r="D11" s="49"/>
      <c r="E11" s="11"/>
      <c r="F11" s="2"/>
      <c r="G11" s="11"/>
      <c r="H11" s="2"/>
      <c r="I11" s="8"/>
      <c r="J11" s="2"/>
      <c r="K11" s="9"/>
      <c r="L11" s="4"/>
      <c r="M11" s="12"/>
      <c r="N11" s="4"/>
      <c r="O11" s="12"/>
      <c r="P11" s="4"/>
      <c r="Q11" s="9"/>
      <c r="R11" s="3"/>
      <c r="S11" s="12"/>
      <c r="T11" s="4"/>
      <c r="U11" s="12"/>
      <c r="V11" s="4"/>
      <c r="W11" s="18" t="s">
        <v>29</v>
      </c>
      <c r="X11" s="22" t="s">
        <v>30</v>
      </c>
      <c r="Y11" s="15"/>
      <c r="Z11" s="3"/>
      <c r="AA11" s="96" t="s">
        <v>75</v>
      </c>
      <c r="AB11">
        <v>0.1</v>
      </c>
      <c r="AD11" s="34" t="s">
        <v>40</v>
      </c>
      <c r="AE11" s="93">
        <f>AE5</f>
        <v>0</v>
      </c>
      <c r="AF11" s="31">
        <f t="shared" si="2"/>
        <v>2</v>
      </c>
      <c r="AG11" s="31">
        <f t="shared" si="3"/>
        <v>3</v>
      </c>
      <c r="AH11" s="31">
        <f t="shared" si="4"/>
        <v>3</v>
      </c>
      <c r="AI11" s="31">
        <f t="shared" si="5"/>
        <v>9</v>
      </c>
      <c r="AJ11" s="31">
        <f t="shared" si="6"/>
        <v>17</v>
      </c>
      <c r="AK11" s="31">
        <f t="shared" si="6"/>
        <v>21</v>
      </c>
      <c r="AL11" s="31">
        <f t="shared" si="6"/>
        <v>22</v>
      </c>
      <c r="AM11" s="31">
        <f t="shared" si="6"/>
        <v>24</v>
      </c>
      <c r="AN11" s="31">
        <f t="shared" si="6"/>
        <v>25</v>
      </c>
      <c r="AO11" s="31">
        <f t="shared" si="6"/>
        <v>26</v>
      </c>
      <c r="AP11" s="32">
        <f t="shared" si="6"/>
        <v>26</v>
      </c>
    </row>
    <row r="12" spans="1:43" ht="33.75" customHeight="1" thickBot="1" x14ac:dyDescent="0.4">
      <c r="A12" s="37" t="s">
        <v>22</v>
      </c>
      <c r="B12" s="24" t="s">
        <v>51</v>
      </c>
      <c r="C12" s="54"/>
      <c r="D12" s="49"/>
      <c r="E12" s="17" t="s">
        <v>29</v>
      </c>
      <c r="F12" s="2"/>
      <c r="G12" s="17" t="s">
        <v>29</v>
      </c>
      <c r="H12" s="2"/>
      <c r="I12" s="8"/>
      <c r="J12" s="2"/>
      <c r="K12" s="9"/>
      <c r="L12" s="4"/>
      <c r="M12" s="19" t="s">
        <v>29</v>
      </c>
      <c r="N12" s="4"/>
      <c r="O12" s="19" t="s">
        <v>29</v>
      </c>
      <c r="P12" s="22" t="s">
        <v>30</v>
      </c>
      <c r="Q12" s="9"/>
      <c r="R12" s="3"/>
      <c r="S12" s="12"/>
      <c r="T12" s="4"/>
      <c r="U12" s="12"/>
      <c r="V12" s="4"/>
      <c r="W12" s="9"/>
      <c r="X12" s="4"/>
      <c r="Y12" s="15"/>
      <c r="Z12" s="3"/>
      <c r="AA12" s="96" t="s">
        <v>64</v>
      </c>
      <c r="AB12">
        <v>2</v>
      </c>
      <c r="AD12" s="28" t="s">
        <v>36</v>
      </c>
      <c r="AE12" s="94" t="str">
        <f>IF(AE10=0,"-",IF(AE11=0,"-",(AE11/AE10)))</f>
        <v>-</v>
      </c>
      <c r="AF12" s="29">
        <f>IF(AF10=0,"-",IF(AF11=0,"-",(AF11/AF10)))</f>
        <v>0.4</v>
      </c>
      <c r="AG12" s="29">
        <f t="shared" ref="AG12:AH12" si="7">IF(AG10=0,"-",IF(AG11=0,"-",(AG11/AG10)))</f>
        <v>0.6</v>
      </c>
      <c r="AH12" s="29">
        <f t="shared" si="7"/>
        <v>0.33333333333333331</v>
      </c>
      <c r="AI12" s="29">
        <f t="shared" ref="AI12:AP12" si="8">IF(AI10=0,"-",IF(AI11=0,"-",(AI11/AI10)))</f>
        <v>0.36</v>
      </c>
      <c r="AJ12" s="29">
        <f t="shared" si="8"/>
        <v>0.54838709677419351</v>
      </c>
      <c r="AK12" s="29">
        <f t="shared" si="8"/>
        <v>0.67741935483870963</v>
      </c>
      <c r="AL12" s="29">
        <f t="shared" si="8"/>
        <v>0.6875</v>
      </c>
      <c r="AM12" s="29">
        <f t="shared" si="8"/>
        <v>0.70588235294117652</v>
      </c>
      <c r="AN12" s="29">
        <f t="shared" si="8"/>
        <v>0.7142857142857143</v>
      </c>
      <c r="AO12" s="29">
        <f t="shared" si="8"/>
        <v>0.72222222222222221</v>
      </c>
      <c r="AP12" s="30">
        <f t="shared" si="8"/>
        <v>0.72222222222222221</v>
      </c>
    </row>
    <row r="13" spans="1:43" ht="33.75" customHeight="1" thickBot="1" x14ac:dyDescent="0.4">
      <c r="A13" s="37" t="s">
        <v>22</v>
      </c>
      <c r="B13" s="24" t="s">
        <v>52</v>
      </c>
      <c r="C13" s="54"/>
      <c r="D13" s="49"/>
      <c r="E13" s="11"/>
      <c r="F13" s="2"/>
      <c r="G13" s="11"/>
      <c r="H13" s="2"/>
      <c r="I13" s="8"/>
      <c r="J13" s="2"/>
      <c r="K13" s="9"/>
      <c r="L13" s="4"/>
      <c r="M13" s="12"/>
      <c r="N13" s="4"/>
      <c r="O13" s="12"/>
      <c r="P13" s="4"/>
      <c r="Q13" s="18" t="s">
        <v>29</v>
      </c>
      <c r="R13" s="21" t="s">
        <v>30</v>
      </c>
      <c r="S13" s="12"/>
      <c r="T13" s="4"/>
      <c r="U13" s="12"/>
      <c r="V13" s="4"/>
      <c r="W13" s="9"/>
      <c r="X13" s="4"/>
      <c r="Y13" s="15"/>
      <c r="Z13" s="3"/>
      <c r="AA13" s="96" t="s">
        <v>61</v>
      </c>
      <c r="AB13">
        <v>0.02</v>
      </c>
    </row>
    <row r="14" spans="1:43" ht="33.75" customHeight="1" x14ac:dyDescent="0.35">
      <c r="A14" s="37" t="s">
        <v>16</v>
      </c>
      <c r="B14" s="24" t="s">
        <v>77</v>
      </c>
      <c r="C14" s="54"/>
      <c r="D14" s="49"/>
      <c r="E14" s="11"/>
      <c r="F14" s="2"/>
      <c r="G14" s="11"/>
      <c r="H14" s="2"/>
      <c r="I14" s="18" t="s">
        <v>29</v>
      </c>
      <c r="J14" s="18" t="s">
        <v>29</v>
      </c>
      <c r="K14" s="91" t="s">
        <v>29</v>
      </c>
      <c r="L14" s="18" t="s">
        <v>29</v>
      </c>
      <c r="M14" s="19" t="s">
        <v>29</v>
      </c>
      <c r="N14" s="22" t="s">
        <v>30</v>
      </c>
      <c r="O14" s="12"/>
      <c r="P14" s="4"/>
      <c r="Q14" s="8"/>
      <c r="R14" s="3"/>
      <c r="S14" s="11"/>
      <c r="T14" s="4"/>
      <c r="U14" s="12"/>
      <c r="V14" s="4"/>
      <c r="W14" s="9"/>
      <c r="X14" s="4"/>
      <c r="Y14" s="15"/>
      <c r="Z14" s="3"/>
      <c r="AA14" s="96" t="s">
        <v>73</v>
      </c>
      <c r="AB14">
        <v>1.5</v>
      </c>
      <c r="AD14" s="45" t="s">
        <v>42</v>
      </c>
      <c r="AE14" s="43" t="s">
        <v>29</v>
      </c>
    </row>
    <row r="15" spans="1:43" ht="33.75" customHeight="1" thickBot="1" x14ac:dyDescent="0.4">
      <c r="A15" s="37" t="s">
        <v>16</v>
      </c>
      <c r="B15" s="24" t="s">
        <v>15</v>
      </c>
      <c r="C15" s="54"/>
      <c r="D15" s="49"/>
      <c r="E15" s="11"/>
      <c r="F15" s="2"/>
      <c r="G15" s="11"/>
      <c r="H15" s="2"/>
      <c r="I15" s="8"/>
      <c r="J15" s="2"/>
      <c r="K15" s="9"/>
      <c r="L15" s="4"/>
      <c r="M15" s="19" t="s">
        <v>29</v>
      </c>
      <c r="N15" s="4"/>
      <c r="O15" s="19" t="s">
        <v>29</v>
      </c>
      <c r="P15" s="4"/>
      <c r="Q15" s="18" t="s">
        <v>29</v>
      </c>
      <c r="R15" s="3"/>
      <c r="S15" s="17" t="s">
        <v>29</v>
      </c>
      <c r="T15" s="4"/>
      <c r="U15" s="12"/>
      <c r="V15" s="4"/>
      <c r="W15" s="9"/>
      <c r="X15" s="4"/>
      <c r="Y15" s="15"/>
      <c r="Z15" s="3"/>
      <c r="AA15" s="96" t="s">
        <v>65</v>
      </c>
      <c r="AB15">
        <v>3.8</v>
      </c>
      <c r="AD15" s="46" t="s">
        <v>41</v>
      </c>
      <c r="AE15" s="44" t="s">
        <v>30</v>
      </c>
    </row>
    <row r="16" spans="1:43" ht="33.75" customHeight="1" x14ac:dyDescent="0.35">
      <c r="A16" s="37" t="s">
        <v>23</v>
      </c>
      <c r="B16" s="24" t="s">
        <v>25</v>
      </c>
      <c r="C16" s="54"/>
      <c r="D16" s="49"/>
      <c r="E16" s="11"/>
      <c r="F16" s="2"/>
      <c r="G16" s="11"/>
      <c r="H16" s="2"/>
      <c r="I16" s="8"/>
      <c r="J16" s="2"/>
      <c r="K16" s="9"/>
      <c r="L16" s="4"/>
      <c r="M16" s="19" t="s">
        <v>29</v>
      </c>
      <c r="N16" s="22" t="s">
        <v>30</v>
      </c>
      <c r="O16" s="11"/>
      <c r="P16" s="4"/>
      <c r="Q16" s="9"/>
      <c r="R16" s="3"/>
      <c r="S16" s="12"/>
      <c r="T16" s="4"/>
      <c r="U16" s="12"/>
      <c r="V16" s="4"/>
      <c r="W16" s="9"/>
      <c r="X16" s="4"/>
      <c r="Y16" s="15"/>
      <c r="Z16" s="3"/>
      <c r="AA16" s="96" t="s">
        <v>62</v>
      </c>
      <c r="AB16">
        <v>0.9</v>
      </c>
    </row>
    <row r="17" spans="1:43" ht="33.75" customHeight="1" x14ac:dyDescent="0.35">
      <c r="A17" s="38" t="s">
        <v>23</v>
      </c>
      <c r="B17" s="40" t="s">
        <v>24</v>
      </c>
      <c r="C17" s="54"/>
      <c r="D17" s="49"/>
      <c r="E17" s="11"/>
      <c r="F17" s="2"/>
      <c r="G17" s="11"/>
      <c r="H17" s="2"/>
      <c r="I17" s="8"/>
      <c r="J17" s="2"/>
      <c r="K17" s="8"/>
      <c r="L17" s="2"/>
      <c r="M17" s="17" t="s">
        <v>29</v>
      </c>
      <c r="N17" s="20" t="s">
        <v>30</v>
      </c>
      <c r="O17" s="11"/>
      <c r="P17" s="2"/>
      <c r="Q17" s="8"/>
      <c r="R17" s="1"/>
      <c r="S17" s="11"/>
      <c r="T17" s="2"/>
      <c r="U17" s="11"/>
      <c r="V17" s="2"/>
      <c r="W17" s="8"/>
      <c r="X17" s="2"/>
      <c r="Y17" s="14"/>
      <c r="Z17" s="1"/>
      <c r="AA17" s="96" t="s">
        <v>62</v>
      </c>
      <c r="AB17">
        <v>0.9</v>
      </c>
    </row>
    <row r="18" spans="1:43" ht="33.75" customHeight="1" x14ac:dyDescent="0.35">
      <c r="A18" s="38" t="s">
        <v>17</v>
      </c>
      <c r="B18" s="40" t="s">
        <v>14</v>
      </c>
      <c r="C18" s="54"/>
      <c r="D18" s="49"/>
      <c r="E18" s="11"/>
      <c r="F18" s="2"/>
      <c r="G18" s="11"/>
      <c r="H18" s="2"/>
      <c r="I18" s="8"/>
      <c r="J18" s="2"/>
      <c r="K18" s="18" t="s">
        <v>29</v>
      </c>
      <c r="L18" s="20" t="s">
        <v>30</v>
      </c>
      <c r="M18" s="11"/>
      <c r="N18" s="2"/>
      <c r="O18" s="11"/>
      <c r="P18" s="2"/>
      <c r="Q18" s="8"/>
      <c r="R18" s="1"/>
      <c r="S18" s="11"/>
      <c r="T18" s="2"/>
      <c r="U18" s="11"/>
      <c r="V18" s="2"/>
      <c r="W18" s="8"/>
      <c r="X18" s="2"/>
      <c r="Y18" s="14"/>
      <c r="Z18" s="1"/>
      <c r="AA18" s="96" t="s">
        <v>67</v>
      </c>
      <c r="AB18">
        <v>1</v>
      </c>
    </row>
    <row r="19" spans="1:43" ht="33.75" customHeight="1" x14ac:dyDescent="0.35">
      <c r="A19" s="38" t="s">
        <v>17</v>
      </c>
      <c r="B19" s="40" t="s">
        <v>21</v>
      </c>
      <c r="C19" s="54"/>
      <c r="D19" s="49"/>
      <c r="E19" s="11"/>
      <c r="F19" s="2"/>
      <c r="G19" s="11"/>
      <c r="H19" s="2"/>
      <c r="I19" s="8"/>
      <c r="J19" s="2"/>
      <c r="K19" s="8"/>
      <c r="L19" s="2"/>
      <c r="M19" s="17" t="s">
        <v>29</v>
      </c>
      <c r="N19" s="2"/>
      <c r="O19" s="17" t="s">
        <v>29</v>
      </c>
      <c r="P19" s="20" t="s">
        <v>30</v>
      </c>
      <c r="Q19" s="8"/>
      <c r="R19" s="1"/>
      <c r="S19" s="11"/>
      <c r="T19" s="2"/>
      <c r="U19" s="11"/>
      <c r="V19" s="2"/>
      <c r="W19" s="8"/>
      <c r="X19" s="2"/>
      <c r="Y19" s="14"/>
      <c r="Z19" s="1"/>
      <c r="AA19" s="96" t="s">
        <v>70</v>
      </c>
      <c r="AB19">
        <v>2</v>
      </c>
    </row>
    <row r="20" spans="1:43" ht="33.75" customHeight="1" x14ac:dyDescent="0.35">
      <c r="A20" s="37" t="s">
        <v>17</v>
      </c>
      <c r="B20" s="24" t="s">
        <v>54</v>
      </c>
      <c r="C20" s="86"/>
      <c r="D20" s="87"/>
      <c r="E20" s="12"/>
      <c r="F20" s="4"/>
      <c r="G20" s="12"/>
      <c r="H20" s="4"/>
      <c r="I20" s="9"/>
      <c r="J20" s="4"/>
      <c r="K20" s="9"/>
      <c r="L20" s="4"/>
      <c r="M20" s="19" t="s">
        <v>29</v>
      </c>
      <c r="N20" s="4"/>
      <c r="O20" s="19" t="s">
        <v>29</v>
      </c>
      <c r="P20" s="22" t="s">
        <v>30</v>
      </c>
      <c r="Q20" s="9"/>
      <c r="R20" s="3"/>
      <c r="S20" s="12"/>
      <c r="T20" s="4"/>
      <c r="U20" s="12"/>
      <c r="V20" s="4"/>
      <c r="W20" s="9"/>
      <c r="X20" s="4"/>
      <c r="Y20" s="15"/>
      <c r="Z20" s="3"/>
      <c r="AA20" s="96" t="s">
        <v>70</v>
      </c>
      <c r="AB20">
        <v>2</v>
      </c>
    </row>
    <row r="21" spans="1:43" ht="33.75" customHeight="1" x14ac:dyDescent="0.35">
      <c r="A21" s="37" t="s">
        <v>17</v>
      </c>
      <c r="B21" s="24" t="s">
        <v>55</v>
      </c>
      <c r="C21" s="86"/>
      <c r="D21" s="87"/>
      <c r="E21" s="12"/>
      <c r="F21" s="4"/>
      <c r="G21" s="12"/>
      <c r="H21" s="4"/>
      <c r="I21" s="9"/>
      <c r="J21" s="4"/>
      <c r="K21" s="9"/>
      <c r="L21" s="4"/>
      <c r="M21" s="19" t="s">
        <v>29</v>
      </c>
      <c r="N21" s="4"/>
      <c r="O21" s="19" t="s">
        <v>29</v>
      </c>
      <c r="P21" s="22" t="s">
        <v>30</v>
      </c>
      <c r="Q21" s="9"/>
      <c r="R21" s="3"/>
      <c r="S21" s="12"/>
      <c r="T21" s="4"/>
      <c r="U21" s="12"/>
      <c r="V21" s="4"/>
      <c r="W21" s="9"/>
      <c r="X21" s="4"/>
      <c r="Y21" s="15"/>
      <c r="Z21" s="3"/>
      <c r="AA21" s="96" t="s">
        <v>70</v>
      </c>
      <c r="AB21">
        <v>2</v>
      </c>
    </row>
    <row r="22" spans="1:43" ht="33.75" customHeight="1" x14ac:dyDescent="0.35">
      <c r="A22" s="37" t="s">
        <v>17</v>
      </c>
      <c r="B22" s="24" t="s">
        <v>57</v>
      </c>
      <c r="C22" s="86"/>
      <c r="D22" s="87"/>
      <c r="E22" s="12"/>
      <c r="F22" s="4"/>
      <c r="G22" s="12"/>
      <c r="H22" s="4"/>
      <c r="I22" s="9"/>
      <c r="J22" s="4"/>
      <c r="K22" s="9"/>
      <c r="L22" s="4"/>
      <c r="M22" s="12"/>
      <c r="N22" s="4"/>
      <c r="O22" s="12"/>
      <c r="P22" s="4"/>
      <c r="Q22" s="9"/>
      <c r="R22" s="3"/>
      <c r="S22" s="19" t="s">
        <v>29</v>
      </c>
      <c r="T22" s="22" t="s">
        <v>30</v>
      </c>
      <c r="U22" s="12"/>
      <c r="V22" s="4"/>
      <c r="W22" s="9"/>
      <c r="X22" s="4"/>
      <c r="Y22" s="15"/>
      <c r="Z22" s="3"/>
      <c r="AA22" s="96" t="s">
        <v>67</v>
      </c>
      <c r="AB22">
        <v>1</v>
      </c>
    </row>
    <row r="23" spans="1:43" ht="33.75" customHeight="1" thickBot="1" x14ac:dyDescent="0.4">
      <c r="A23" s="37" t="s">
        <v>17</v>
      </c>
      <c r="B23" s="24" t="s">
        <v>26</v>
      </c>
      <c r="C23" s="86"/>
      <c r="D23" s="87"/>
      <c r="E23" s="12"/>
      <c r="F23" s="4"/>
      <c r="G23" s="12"/>
      <c r="H23" s="4"/>
      <c r="I23" s="9"/>
      <c r="J23" s="4"/>
      <c r="K23" s="9"/>
      <c r="L23" s="4"/>
      <c r="M23" s="12"/>
      <c r="N23" s="4"/>
      <c r="O23" s="12"/>
      <c r="P23" s="4"/>
      <c r="Q23" s="9"/>
      <c r="R23" s="3"/>
      <c r="S23" s="19" t="s">
        <v>29</v>
      </c>
      <c r="T23" s="22" t="s">
        <v>30</v>
      </c>
      <c r="U23" s="12"/>
      <c r="V23" s="4"/>
      <c r="W23" s="9"/>
      <c r="X23" s="4"/>
      <c r="Y23" s="15"/>
      <c r="Z23" s="3"/>
      <c r="AA23" s="97" t="s">
        <v>67</v>
      </c>
      <c r="AB23">
        <v>1</v>
      </c>
    </row>
    <row r="24" spans="1:43" ht="33.75" customHeight="1" x14ac:dyDescent="0.35">
      <c r="A24" s="80" t="s">
        <v>1</v>
      </c>
      <c r="B24" s="81" t="s">
        <v>32</v>
      </c>
      <c r="C24" s="88"/>
      <c r="D24" s="89"/>
      <c r="E24" s="63"/>
      <c r="F24" s="64"/>
      <c r="G24" s="63"/>
      <c r="H24" s="64"/>
      <c r="I24" s="82"/>
      <c r="J24" s="64"/>
      <c r="K24" s="90" t="s">
        <v>29</v>
      </c>
      <c r="L24" s="64"/>
      <c r="M24" s="90" t="s">
        <v>29</v>
      </c>
      <c r="N24" s="64"/>
      <c r="O24" s="90" t="s">
        <v>29</v>
      </c>
      <c r="P24" s="64"/>
      <c r="Q24" s="90" t="s">
        <v>29</v>
      </c>
      <c r="R24" s="83"/>
      <c r="S24" s="67" t="s">
        <v>29</v>
      </c>
      <c r="T24" s="64"/>
      <c r="U24" s="67" t="s">
        <v>29</v>
      </c>
      <c r="V24" s="64"/>
      <c r="W24" s="90" t="s">
        <v>29</v>
      </c>
      <c r="X24" s="64"/>
      <c r="Y24" s="84"/>
      <c r="Z24" s="83"/>
      <c r="AA24" s="98" t="s">
        <v>68</v>
      </c>
      <c r="AB24">
        <v>7</v>
      </c>
    </row>
    <row r="25" spans="1:43" ht="33.75" customHeight="1" x14ac:dyDescent="0.35">
      <c r="A25" s="38" t="s">
        <v>1</v>
      </c>
      <c r="B25" s="40" t="s">
        <v>20</v>
      </c>
      <c r="C25" s="54"/>
      <c r="D25" s="49"/>
      <c r="E25" s="11"/>
      <c r="F25" s="2"/>
      <c r="G25" s="11"/>
      <c r="H25" s="2"/>
      <c r="I25" s="8"/>
      <c r="J25" s="2"/>
      <c r="K25" s="18" t="s">
        <v>29</v>
      </c>
      <c r="L25" s="2"/>
      <c r="M25" s="17" t="s">
        <v>29</v>
      </c>
      <c r="N25" s="2"/>
      <c r="O25" s="17" t="s">
        <v>29</v>
      </c>
      <c r="P25" s="2"/>
      <c r="Q25" s="18" t="s">
        <v>29</v>
      </c>
      <c r="R25" s="1"/>
      <c r="S25" s="17" t="s">
        <v>29</v>
      </c>
      <c r="T25" s="2"/>
      <c r="U25" s="17" t="s">
        <v>29</v>
      </c>
      <c r="V25" s="2"/>
      <c r="W25" s="18" t="s">
        <v>29</v>
      </c>
      <c r="X25" s="2"/>
      <c r="Y25" s="17" t="s">
        <v>29</v>
      </c>
      <c r="Z25" s="1"/>
      <c r="AA25" s="96" t="s">
        <v>69</v>
      </c>
      <c r="AB25">
        <v>8</v>
      </c>
    </row>
    <row r="26" spans="1:43" ht="33.75" customHeight="1" x14ac:dyDescent="0.35">
      <c r="A26" s="38" t="s">
        <v>1</v>
      </c>
      <c r="B26" s="40" t="s">
        <v>19</v>
      </c>
      <c r="C26" s="54"/>
      <c r="D26" s="49"/>
      <c r="E26" s="11"/>
      <c r="F26" s="2"/>
      <c r="G26" s="11"/>
      <c r="H26" s="2"/>
      <c r="I26" s="8"/>
      <c r="J26" s="2"/>
      <c r="K26" s="18" t="s">
        <v>29</v>
      </c>
      <c r="L26" s="2"/>
      <c r="M26" s="17" t="s">
        <v>29</v>
      </c>
      <c r="N26" s="2"/>
      <c r="O26" s="17" t="s">
        <v>29</v>
      </c>
      <c r="P26" s="2"/>
      <c r="Q26" s="18" t="s">
        <v>29</v>
      </c>
      <c r="R26" s="1"/>
      <c r="S26" s="17" t="s">
        <v>29</v>
      </c>
      <c r="T26" s="2"/>
      <c r="U26" s="17" t="s">
        <v>29</v>
      </c>
      <c r="V26" s="2"/>
      <c r="W26" s="18" t="s">
        <v>29</v>
      </c>
      <c r="X26" s="2"/>
      <c r="Y26" s="17" t="s">
        <v>29</v>
      </c>
      <c r="Z26" s="1"/>
      <c r="AA26" s="96" t="s">
        <v>69</v>
      </c>
      <c r="AB26">
        <v>8</v>
      </c>
      <c r="AQ26" s="35"/>
    </row>
    <row r="27" spans="1:43" ht="33.75" customHeight="1" x14ac:dyDescent="0.35">
      <c r="A27" s="38" t="s">
        <v>1</v>
      </c>
      <c r="B27" s="40" t="s">
        <v>2</v>
      </c>
      <c r="C27" s="54"/>
      <c r="D27" s="49"/>
      <c r="E27" s="11"/>
      <c r="F27" s="2"/>
      <c r="G27" s="11"/>
      <c r="H27" s="2"/>
      <c r="I27" s="8"/>
      <c r="J27" s="2"/>
      <c r="K27" s="18" t="s">
        <v>29</v>
      </c>
      <c r="L27" s="2"/>
      <c r="M27" s="17" t="s">
        <v>29</v>
      </c>
      <c r="N27" s="20" t="s">
        <v>30</v>
      </c>
      <c r="O27" s="11"/>
      <c r="P27" s="2"/>
      <c r="Q27" s="8"/>
      <c r="R27" s="1"/>
      <c r="S27" s="11"/>
      <c r="T27" s="2"/>
      <c r="U27" s="11"/>
      <c r="V27" s="2"/>
      <c r="W27" s="8"/>
      <c r="X27" s="2"/>
      <c r="Y27" s="14"/>
      <c r="Z27" s="1"/>
      <c r="AA27" s="96" t="s">
        <v>70</v>
      </c>
      <c r="AB27">
        <v>2</v>
      </c>
    </row>
    <row r="28" spans="1:43" ht="33.75" customHeight="1" x14ac:dyDescent="0.35">
      <c r="A28" s="38" t="s">
        <v>1</v>
      </c>
      <c r="B28" s="40" t="s">
        <v>3</v>
      </c>
      <c r="C28" s="54"/>
      <c r="D28" s="49"/>
      <c r="E28" s="11"/>
      <c r="F28" s="2"/>
      <c r="G28" s="11"/>
      <c r="H28" s="2"/>
      <c r="I28" s="8"/>
      <c r="J28" s="2"/>
      <c r="K28" s="18" t="s">
        <v>29</v>
      </c>
      <c r="L28" s="2"/>
      <c r="M28" s="11"/>
      <c r="N28" s="20" t="s">
        <v>30</v>
      </c>
      <c r="O28" s="11"/>
      <c r="P28" s="2"/>
      <c r="Q28" s="8"/>
      <c r="R28" s="1"/>
      <c r="S28" s="11"/>
      <c r="T28" s="2"/>
      <c r="U28" s="11"/>
      <c r="V28" s="2"/>
      <c r="W28" s="8"/>
      <c r="X28" s="2"/>
      <c r="Y28" s="14"/>
      <c r="Z28" s="1"/>
      <c r="AA28" s="96" t="s">
        <v>67</v>
      </c>
      <c r="AB28">
        <v>1</v>
      </c>
    </row>
    <row r="29" spans="1:43" ht="33.75" customHeight="1" x14ac:dyDescent="0.35">
      <c r="A29" s="38" t="s">
        <v>1</v>
      </c>
      <c r="B29" s="40" t="s">
        <v>4</v>
      </c>
      <c r="C29" s="54"/>
      <c r="D29" s="49"/>
      <c r="E29" s="11"/>
      <c r="F29" s="2"/>
      <c r="G29" s="11"/>
      <c r="H29" s="2"/>
      <c r="I29" s="8"/>
      <c r="J29" s="2"/>
      <c r="K29" s="18" t="s">
        <v>29</v>
      </c>
      <c r="L29" s="2"/>
      <c r="M29" s="17" t="s">
        <v>29</v>
      </c>
      <c r="N29" s="20" t="s">
        <v>30</v>
      </c>
      <c r="O29" s="11"/>
      <c r="P29" s="2"/>
      <c r="Q29" s="8"/>
      <c r="R29" s="1"/>
      <c r="S29" s="11"/>
      <c r="T29" s="2"/>
      <c r="U29" s="11"/>
      <c r="V29" s="2"/>
      <c r="W29" s="8"/>
      <c r="X29" s="2"/>
      <c r="Y29" s="14"/>
      <c r="Z29" s="1"/>
      <c r="AA29" s="96" t="s">
        <v>70</v>
      </c>
      <c r="AB29">
        <v>2</v>
      </c>
      <c r="AQ29" s="36"/>
    </row>
    <row r="30" spans="1:43" ht="33.75" customHeight="1" x14ac:dyDescent="0.35">
      <c r="A30" s="38" t="s">
        <v>1</v>
      </c>
      <c r="B30" s="40" t="s">
        <v>33</v>
      </c>
      <c r="C30" s="54"/>
      <c r="D30" s="49"/>
      <c r="E30" s="11"/>
      <c r="F30" s="2"/>
      <c r="G30" s="11"/>
      <c r="H30" s="2"/>
      <c r="I30" s="8"/>
      <c r="J30" s="2"/>
      <c r="K30" s="18" t="s">
        <v>29</v>
      </c>
      <c r="L30" s="20" t="s">
        <v>30</v>
      </c>
      <c r="M30" s="11"/>
      <c r="N30" s="2"/>
      <c r="O30" s="11"/>
      <c r="P30" s="2"/>
      <c r="Q30" s="8"/>
      <c r="R30" s="1"/>
      <c r="S30" s="11"/>
      <c r="T30" s="2"/>
      <c r="U30" s="11"/>
      <c r="V30" s="2"/>
      <c r="W30" s="8"/>
      <c r="X30" s="2"/>
      <c r="Y30" s="14"/>
      <c r="Z30" s="1"/>
      <c r="AA30" s="96" t="s">
        <v>67</v>
      </c>
      <c r="AB30">
        <v>1</v>
      </c>
    </row>
    <row r="31" spans="1:43" ht="33.75" customHeight="1" x14ac:dyDescent="0.35">
      <c r="A31" s="38" t="s">
        <v>1</v>
      </c>
      <c r="B31" s="40" t="s">
        <v>5</v>
      </c>
      <c r="C31" s="54"/>
      <c r="D31" s="49"/>
      <c r="E31" s="11"/>
      <c r="F31" s="2"/>
      <c r="G31" s="11"/>
      <c r="H31" s="2"/>
      <c r="I31" s="8"/>
      <c r="J31" s="2"/>
      <c r="K31" s="18" t="s">
        <v>29</v>
      </c>
      <c r="L31" s="2"/>
      <c r="M31" s="18" t="s">
        <v>29</v>
      </c>
      <c r="N31" s="2"/>
      <c r="O31" s="18" t="s">
        <v>29</v>
      </c>
      <c r="P31" s="2"/>
      <c r="Q31" s="18" t="s">
        <v>29</v>
      </c>
      <c r="R31" s="1"/>
      <c r="S31" s="17" t="s">
        <v>29</v>
      </c>
      <c r="T31" s="2"/>
      <c r="U31" s="17" t="s">
        <v>29</v>
      </c>
      <c r="V31" s="2"/>
      <c r="W31" s="18" t="s">
        <v>29</v>
      </c>
      <c r="X31" s="2"/>
      <c r="Y31" s="42" t="s">
        <v>29</v>
      </c>
      <c r="Z31" s="1"/>
      <c r="AA31" s="96" t="s">
        <v>69</v>
      </c>
      <c r="AB31">
        <v>8</v>
      </c>
    </row>
    <row r="32" spans="1:43" ht="33.75" customHeight="1" x14ac:dyDescent="0.35">
      <c r="A32" s="38" t="s">
        <v>1</v>
      </c>
      <c r="B32" s="40" t="s">
        <v>6</v>
      </c>
      <c r="C32" s="54"/>
      <c r="D32" s="49"/>
      <c r="E32" s="11"/>
      <c r="F32" s="2"/>
      <c r="G32" s="11"/>
      <c r="H32" s="2"/>
      <c r="I32" s="8"/>
      <c r="J32" s="2"/>
      <c r="K32" s="18" t="s">
        <v>29</v>
      </c>
      <c r="L32" s="20" t="s">
        <v>30</v>
      </c>
      <c r="M32" s="11"/>
      <c r="N32" s="2"/>
      <c r="O32" s="11"/>
      <c r="P32" s="2"/>
      <c r="Q32" s="8"/>
      <c r="R32" s="1"/>
      <c r="S32" s="11"/>
      <c r="T32" s="2"/>
      <c r="U32" s="11"/>
      <c r="V32" s="2"/>
      <c r="W32" s="8"/>
      <c r="X32" s="2"/>
      <c r="Y32" s="14"/>
      <c r="Z32" s="1"/>
      <c r="AA32" s="96" t="s">
        <v>67</v>
      </c>
      <c r="AB32">
        <v>1</v>
      </c>
    </row>
    <row r="33" spans="1:35" ht="33.75" customHeight="1" x14ac:dyDescent="0.35">
      <c r="A33" s="38" t="s">
        <v>1</v>
      </c>
      <c r="B33" s="40" t="s">
        <v>7</v>
      </c>
      <c r="C33" s="54"/>
      <c r="D33" s="49"/>
      <c r="E33" s="11"/>
      <c r="F33" s="2"/>
      <c r="G33" s="11"/>
      <c r="H33" s="2"/>
      <c r="I33" s="8"/>
      <c r="J33" s="2"/>
      <c r="K33" s="18" t="s">
        <v>29</v>
      </c>
      <c r="L33" s="20" t="s">
        <v>30</v>
      </c>
      <c r="M33" s="11"/>
      <c r="N33" s="2"/>
      <c r="O33" s="11"/>
      <c r="P33" s="2"/>
      <c r="Q33" s="8"/>
      <c r="R33" s="1"/>
      <c r="S33" s="11"/>
      <c r="T33" s="2"/>
      <c r="U33" s="11"/>
      <c r="V33" s="2"/>
      <c r="W33" s="8"/>
      <c r="X33" s="2"/>
      <c r="Y33" s="14"/>
      <c r="Z33" s="1"/>
      <c r="AA33" s="96" t="s">
        <v>67</v>
      </c>
      <c r="AB33">
        <v>1</v>
      </c>
    </row>
    <row r="34" spans="1:35" ht="33.75" customHeight="1" x14ac:dyDescent="0.35">
      <c r="A34" s="38" t="s">
        <v>1</v>
      </c>
      <c r="B34" s="40" t="s">
        <v>8</v>
      </c>
      <c r="C34" s="54"/>
      <c r="D34" s="49"/>
      <c r="E34" s="11"/>
      <c r="F34" s="2"/>
      <c r="G34" s="11"/>
      <c r="H34" s="2"/>
      <c r="I34" s="8"/>
      <c r="J34" s="2"/>
      <c r="K34" s="18" t="s">
        <v>29</v>
      </c>
      <c r="L34" s="2"/>
      <c r="M34" s="18" t="s">
        <v>29</v>
      </c>
      <c r="N34" s="2"/>
      <c r="O34" s="18" t="s">
        <v>29</v>
      </c>
      <c r="P34" s="2"/>
      <c r="Q34" s="18" t="s">
        <v>29</v>
      </c>
      <c r="R34" s="1"/>
      <c r="S34" s="17" t="s">
        <v>29</v>
      </c>
      <c r="T34" s="2"/>
      <c r="U34" s="17" t="s">
        <v>29</v>
      </c>
      <c r="V34" s="2"/>
      <c r="W34" s="8"/>
      <c r="X34" s="2"/>
      <c r="Y34" s="14"/>
      <c r="Z34" s="1"/>
      <c r="AA34" s="96" t="s">
        <v>71</v>
      </c>
      <c r="AB34">
        <v>6</v>
      </c>
    </row>
    <row r="35" spans="1:35" ht="33.75" customHeight="1" x14ac:dyDescent="0.35">
      <c r="A35" s="38" t="s">
        <v>1</v>
      </c>
      <c r="B35" s="40" t="s">
        <v>9</v>
      </c>
      <c r="C35" s="54"/>
      <c r="D35" s="49"/>
      <c r="E35" s="11"/>
      <c r="F35" s="2"/>
      <c r="G35" s="11"/>
      <c r="H35" s="2"/>
      <c r="I35" s="8"/>
      <c r="J35" s="2"/>
      <c r="K35" s="18" t="s">
        <v>29</v>
      </c>
      <c r="L35" s="2"/>
      <c r="M35" s="18" t="s">
        <v>29</v>
      </c>
      <c r="N35" s="2"/>
      <c r="O35" s="18" t="s">
        <v>29</v>
      </c>
      <c r="P35" s="2"/>
      <c r="Q35" s="18" t="s">
        <v>29</v>
      </c>
      <c r="R35" s="1"/>
      <c r="S35" s="17" t="s">
        <v>29</v>
      </c>
      <c r="T35" s="2"/>
      <c r="U35" s="17" t="s">
        <v>29</v>
      </c>
      <c r="V35" s="2"/>
      <c r="W35" s="18" t="s">
        <v>29</v>
      </c>
      <c r="X35" s="2"/>
      <c r="Y35" s="17" t="s">
        <v>29</v>
      </c>
      <c r="Z35" s="1"/>
      <c r="AA35" s="96" t="s">
        <v>69</v>
      </c>
      <c r="AB35">
        <v>8</v>
      </c>
      <c r="AF35" s="72"/>
      <c r="AG35" s="72"/>
      <c r="AH35" s="72"/>
      <c r="AI35" s="72"/>
    </row>
    <row r="36" spans="1:35" ht="33.75" customHeight="1" x14ac:dyDescent="0.35">
      <c r="A36" s="38" t="s">
        <v>1</v>
      </c>
      <c r="B36" s="40" t="s">
        <v>10</v>
      </c>
      <c r="C36" s="54"/>
      <c r="D36" s="49"/>
      <c r="E36" s="11"/>
      <c r="F36" s="2"/>
      <c r="G36" s="11"/>
      <c r="H36" s="2"/>
      <c r="I36" s="8"/>
      <c r="J36" s="2"/>
      <c r="K36" s="18" t="s">
        <v>29</v>
      </c>
      <c r="L36" s="20" t="s">
        <v>30</v>
      </c>
      <c r="M36" s="11"/>
      <c r="N36" s="2"/>
      <c r="O36" s="11"/>
      <c r="P36" s="2"/>
      <c r="Q36" s="8"/>
      <c r="R36" s="1"/>
      <c r="S36" s="11"/>
      <c r="T36" s="2"/>
      <c r="U36" s="11"/>
      <c r="V36" s="2"/>
      <c r="W36" s="8"/>
      <c r="X36" s="2"/>
      <c r="Y36" s="14"/>
      <c r="Z36" s="1"/>
      <c r="AA36" s="96" t="s">
        <v>67</v>
      </c>
      <c r="AB36">
        <v>1</v>
      </c>
      <c r="AF36" s="72"/>
      <c r="AG36" s="72"/>
      <c r="AH36" s="72"/>
      <c r="AI36" s="72"/>
    </row>
    <row r="37" spans="1:35" ht="33.75" customHeight="1" thickBot="1" x14ac:dyDescent="0.4">
      <c r="A37" s="39" t="s">
        <v>1</v>
      </c>
      <c r="B37" s="41" t="s">
        <v>11</v>
      </c>
      <c r="C37" s="56"/>
      <c r="D37" s="70"/>
      <c r="E37" s="13"/>
      <c r="F37" s="6"/>
      <c r="G37" s="13"/>
      <c r="H37" s="6"/>
      <c r="I37" s="10"/>
      <c r="J37" s="6"/>
      <c r="K37" s="85" t="s">
        <v>29</v>
      </c>
      <c r="L37" s="6"/>
      <c r="M37" s="23" t="s">
        <v>29</v>
      </c>
      <c r="N37" s="6"/>
      <c r="O37" s="23" t="s">
        <v>29</v>
      </c>
      <c r="P37" s="6"/>
      <c r="Q37" s="85" t="s">
        <v>29</v>
      </c>
      <c r="R37" s="5"/>
      <c r="S37" s="23" t="s">
        <v>29</v>
      </c>
      <c r="T37" s="6"/>
      <c r="U37" s="23" t="s">
        <v>29</v>
      </c>
      <c r="V37" s="6"/>
      <c r="W37" s="85" t="s">
        <v>29</v>
      </c>
      <c r="X37" s="6"/>
      <c r="Y37" s="16"/>
      <c r="Z37" s="5"/>
      <c r="AA37" s="97" t="s">
        <v>68</v>
      </c>
      <c r="AB37">
        <v>7</v>
      </c>
    </row>
    <row r="38" spans="1:35" ht="33.75" customHeight="1" x14ac:dyDescent="0.35">
      <c r="AA38" s="50" t="s">
        <v>76</v>
      </c>
      <c r="AB38" s="7">
        <f>AVERAGE(AB2:AB37)</f>
        <v>2.4899999999999998</v>
      </c>
    </row>
    <row r="39" spans="1:35" ht="33.75" customHeight="1" x14ac:dyDescent="0.35"/>
    <row r="40" spans="1:35" ht="33.75" customHeight="1" x14ac:dyDescent="0.35"/>
  </sheetData>
  <mergeCells count="14">
    <mergeCell ref="C1:D1"/>
    <mergeCell ref="W1:X1"/>
    <mergeCell ref="Y1:Z1"/>
    <mergeCell ref="K1:L1"/>
    <mergeCell ref="M1:N1"/>
    <mergeCell ref="O1:P1"/>
    <mergeCell ref="Q1:R1"/>
    <mergeCell ref="S1:T1"/>
    <mergeCell ref="U1:V1"/>
    <mergeCell ref="AD2:AQ2"/>
    <mergeCell ref="AD8:AP8"/>
    <mergeCell ref="I1:J1"/>
    <mergeCell ref="G1:H1"/>
    <mergeCell ref="E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Cadamuro</dc:creator>
  <cp:lastModifiedBy>Henry Naylor</cp:lastModifiedBy>
  <dcterms:created xsi:type="dcterms:W3CDTF">2021-02-02T04:24:37Z</dcterms:created>
  <dcterms:modified xsi:type="dcterms:W3CDTF">2021-05-28T12:11:47Z</dcterms:modified>
</cp:coreProperties>
</file>